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DIER\OneDrive\Formation\Saudi Arabia YU\Course FIN 505 Financial Management\FIN 505 2019\FIN 505 Students Material\Case study\Final Assignment Hotel Case Study\"/>
    </mc:Choice>
  </mc:AlternateContent>
  <xr:revisionPtr revIDLastSave="1" documentId="13_ncr:1_{36040A2C-B409-4F1D-8811-1A8C9C9CFE1B}" xr6:coauthVersionLast="43" xr6:coauthVersionMax="43" xr10:uidLastSave="{0540D630-6E7F-45BE-B37D-A9B2C8BE35DC}"/>
  <bookViews>
    <workbookView xWindow="-110" yWindow="-110" windowWidth="21820" windowHeight="14160" tabRatio="507" xr2:uid="{E277CB3D-AE75-41CD-92AA-40D88A0FFD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8" i="1" l="1"/>
  <c r="D38" i="1"/>
  <c r="B38" i="1"/>
  <c r="C32" i="1"/>
  <c r="D32" i="1"/>
  <c r="B32" i="1"/>
  <c r="C24" i="1"/>
  <c r="D24" i="1"/>
  <c r="B24" i="1"/>
  <c r="C19" i="1"/>
  <c r="D19" i="1"/>
  <c r="B19" i="1"/>
  <c r="C10" i="1"/>
  <c r="D10" i="1"/>
  <c r="B10" i="1"/>
  <c r="C5" i="1"/>
  <c r="C7" i="1" s="1"/>
  <c r="D5" i="1"/>
  <c r="D7" i="1" s="1"/>
  <c r="B5" i="1"/>
  <c r="B7" i="1" s="1"/>
  <c r="B39" i="1" l="1"/>
  <c r="D39" i="1"/>
  <c r="C39" i="1"/>
  <c r="D25" i="1"/>
  <c r="C25" i="1"/>
  <c r="B25" i="1"/>
  <c r="B11" i="1"/>
  <c r="B12" i="1" s="1"/>
  <c r="D11" i="1"/>
  <c r="D12" i="1" s="1"/>
  <c r="C11" i="1"/>
  <c r="C12" i="1" s="1"/>
</calcChain>
</file>

<file path=xl/sharedStrings.xml><?xml version="1.0" encoding="utf-8"?>
<sst xmlns="http://schemas.openxmlformats.org/spreadsheetml/2006/main" count="46" uniqueCount="40">
  <si>
    <t>Income statement</t>
  </si>
  <si>
    <t>N</t>
  </si>
  <si>
    <t>N-1</t>
  </si>
  <si>
    <t>N-2</t>
  </si>
  <si>
    <t>Revenues</t>
  </si>
  <si>
    <t>Operating expenses (except deprec. &amp; amort.)</t>
  </si>
  <si>
    <t>Depreciations &amp; amortization</t>
  </si>
  <si>
    <t>EBIT</t>
  </si>
  <si>
    <t>Other operating revenues and expenses</t>
  </si>
  <si>
    <t>Operating Income</t>
  </si>
  <si>
    <t>Financial revenues</t>
  </si>
  <si>
    <t>Financial expenses (interests)</t>
  </si>
  <si>
    <t>Financial income</t>
  </si>
  <si>
    <t>Net income</t>
  </si>
  <si>
    <t>Balance Sheet - Asset</t>
  </si>
  <si>
    <t>Goodwill</t>
  </si>
  <si>
    <t>Other intangible assets</t>
  </si>
  <si>
    <t>Tangible assets &amp; real estate</t>
  </si>
  <si>
    <t>Other non-current assets</t>
  </si>
  <si>
    <t>Total non-current assets</t>
  </si>
  <si>
    <t>Inventories</t>
  </si>
  <si>
    <t>Receivables</t>
  </si>
  <si>
    <t>Other receivables</t>
  </si>
  <si>
    <t>Cash &amp; cash equivalent</t>
  </si>
  <si>
    <t>Total current assets</t>
  </si>
  <si>
    <t>TOTAL ASSETS</t>
  </si>
  <si>
    <t>Balance Sheet - Liabilities</t>
  </si>
  <si>
    <t>Long term financial debt</t>
  </si>
  <si>
    <t>Provisions for pensions</t>
  </si>
  <si>
    <t>Total non-current debt</t>
  </si>
  <si>
    <t>Short term financial debt</t>
  </si>
  <si>
    <t>Suppliers payables</t>
  </si>
  <si>
    <t>Bank overdraft (short term debt)</t>
  </si>
  <si>
    <t>Total current debt</t>
  </si>
  <si>
    <t>TOTAL LIABILITIES</t>
  </si>
  <si>
    <t>Income tax (20%)</t>
  </si>
  <si>
    <t>Other short term liabilities</t>
  </si>
  <si>
    <t>Shareholders equity</t>
  </si>
  <si>
    <t>Other debt from operations</t>
  </si>
  <si>
    <t xml:space="preserve">Other non-current liabilities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</si>
</sst>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wrapText="1"/>
    </xf>
    <xf numFmtId="0" fontId="0" fillId="0" borderId="1" xfId="0" applyBorder="1"/>
    <xf numFmtId="0" fontId="2" fillId="0" borderId="0" xfId="0" applyFont="1"/>
    <xf numFmtId="0" fontId="2" fillId="0" borderId="2" xfId="0" applyFont="1" applyBorder="1"/>
    <xf numFmtId="0" fontId="2" fillId="0" borderId="1" xfId="0" applyFont="1" applyBorder="1"/>
    <xf numFmtId="164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08103-1FB7-4044-9B19-A536E2AD7F36}">
  <dimension ref="A1:D39"/>
  <sheetViews>
    <sheetView tabSelected="1" workbookViewId="0">
      <selection activeCell="A31" sqref="A31"/>
    </sheetView>
  </sheetViews>
  <sheetFormatPr defaultRowHeight="14.5" x14ac:dyDescent="0.35"/>
  <cols>
    <col min="1" max="1" width="51" customWidth="1"/>
    <col min="2" max="2" width="10.36328125" style="6" customWidth="1"/>
    <col min="3" max="3" width="13.36328125" style="6" customWidth="1"/>
    <col min="4" max="4" width="12.453125" style="6" bestFit="1" customWidth="1"/>
  </cols>
  <sheetData>
    <row r="1" spans="1:4" s="12" customFormat="1" x14ac:dyDescent="0.35">
      <c r="A1" s="1" t="s">
        <v>0</v>
      </c>
      <c r="B1" s="11" t="s">
        <v>1</v>
      </c>
      <c r="C1" s="11" t="s">
        <v>2</v>
      </c>
      <c r="D1" s="11" t="s">
        <v>3</v>
      </c>
    </row>
    <row r="2" spans="1:4" x14ac:dyDescent="0.35">
      <c r="A2" t="s">
        <v>4</v>
      </c>
      <c r="B2" s="6">
        <v>4160</v>
      </c>
      <c r="C2" s="6">
        <v>3511</v>
      </c>
      <c r="D2" s="6">
        <v>3217</v>
      </c>
    </row>
    <row r="3" spans="1:4" x14ac:dyDescent="0.35">
      <c r="A3" t="s">
        <v>5</v>
      </c>
      <c r="B3" s="6">
        <v>-3636</v>
      </c>
      <c r="C3" s="6">
        <v>-3091</v>
      </c>
      <c r="D3" s="6">
        <v>-2814</v>
      </c>
    </row>
    <row r="4" spans="1:4" x14ac:dyDescent="0.35">
      <c r="A4" s="2" t="s">
        <v>6</v>
      </c>
      <c r="B4" s="7">
        <v>-152</v>
      </c>
      <c r="C4" s="7">
        <v>-134</v>
      </c>
      <c r="D4" s="7">
        <v>-129</v>
      </c>
    </row>
    <row r="5" spans="1:4" x14ac:dyDescent="0.35">
      <c r="A5" s="3" t="s">
        <v>7</v>
      </c>
      <c r="B5" s="8">
        <f>SUM(B2:B4)</f>
        <v>372</v>
      </c>
      <c r="C5" s="8">
        <f t="shared" ref="C5:D5" si="0">SUM(C2:C4)</f>
        <v>286</v>
      </c>
      <c r="D5" s="8">
        <f t="shared" si="0"/>
        <v>274</v>
      </c>
    </row>
    <row r="6" spans="1:4" x14ac:dyDescent="0.35">
      <c r="A6" s="2" t="s">
        <v>8</v>
      </c>
      <c r="B6" s="7">
        <v>-42</v>
      </c>
      <c r="C6" s="7">
        <v>-28.999999999999972</v>
      </c>
      <c r="D6" s="7">
        <v>-30.000000000000096</v>
      </c>
    </row>
    <row r="7" spans="1:4" x14ac:dyDescent="0.35">
      <c r="A7" s="3" t="s">
        <v>9</v>
      </c>
      <c r="B7" s="8">
        <f>B5+B6</f>
        <v>330</v>
      </c>
      <c r="C7" s="8">
        <f t="shared" ref="C7:D7" si="1">C5+C6</f>
        <v>257</v>
      </c>
      <c r="D7" s="8">
        <f t="shared" si="1"/>
        <v>243.99999999999991</v>
      </c>
    </row>
    <row r="8" spans="1:4" x14ac:dyDescent="0.35">
      <c r="A8" t="s">
        <v>10</v>
      </c>
      <c r="B8" s="6">
        <v>5</v>
      </c>
      <c r="C8" s="6">
        <v>5</v>
      </c>
      <c r="D8" s="6">
        <v>6</v>
      </c>
    </row>
    <row r="9" spans="1:4" x14ac:dyDescent="0.35">
      <c r="A9" s="2" t="s">
        <v>11</v>
      </c>
      <c r="B9" s="7">
        <v>-80</v>
      </c>
      <c r="C9" s="7">
        <v>-62</v>
      </c>
      <c r="D9" s="7">
        <v>-60</v>
      </c>
    </row>
    <row r="10" spans="1:4" x14ac:dyDescent="0.35">
      <c r="A10" s="3" t="s">
        <v>12</v>
      </c>
      <c r="B10" s="8">
        <f>B9+B8</f>
        <v>-75</v>
      </c>
      <c r="C10" s="8">
        <f t="shared" ref="C10:D10" si="2">C9+C8</f>
        <v>-57</v>
      </c>
      <c r="D10" s="8">
        <f t="shared" si="2"/>
        <v>-54</v>
      </c>
    </row>
    <row r="11" spans="1:4" x14ac:dyDescent="0.35">
      <c r="A11" s="2" t="s">
        <v>35</v>
      </c>
      <c r="B11" s="7">
        <f>-(B7+B10)*20%</f>
        <v>-51</v>
      </c>
      <c r="C11" s="7">
        <f t="shared" ref="C11:D11" si="3">-(C7+C10)*20%</f>
        <v>-40</v>
      </c>
      <c r="D11" s="7">
        <f t="shared" si="3"/>
        <v>-37.999999999999986</v>
      </c>
    </row>
    <row r="12" spans="1:4" x14ac:dyDescent="0.35">
      <c r="A12" s="3" t="s">
        <v>13</v>
      </c>
      <c r="B12" s="8">
        <f>B7+B10+B11</f>
        <v>204</v>
      </c>
      <c r="C12" s="8">
        <f t="shared" ref="C12:D12" si="4">C7+C10+C11</f>
        <v>160</v>
      </c>
      <c r="D12" s="8">
        <f t="shared" si="4"/>
        <v>151.99999999999994</v>
      </c>
    </row>
    <row r="14" spans="1:4" s="12" customFormat="1" x14ac:dyDescent="0.35">
      <c r="A14" s="1" t="s">
        <v>14</v>
      </c>
      <c r="B14" s="11" t="s">
        <v>1</v>
      </c>
      <c r="C14" s="11" t="s">
        <v>2</v>
      </c>
      <c r="D14" s="11" t="s">
        <v>3</v>
      </c>
    </row>
    <row r="15" spans="1:4" x14ac:dyDescent="0.35">
      <c r="A15" t="s">
        <v>15</v>
      </c>
      <c r="B15" s="6">
        <v>933</v>
      </c>
      <c r="C15" s="6">
        <v>972</v>
      </c>
      <c r="D15" s="6">
        <v>520</v>
      </c>
    </row>
    <row r="16" spans="1:4" x14ac:dyDescent="0.35">
      <c r="A16" t="s">
        <v>16</v>
      </c>
      <c r="B16" s="6">
        <v>320</v>
      </c>
      <c r="C16" s="6">
        <v>320</v>
      </c>
      <c r="D16" s="6">
        <v>180</v>
      </c>
    </row>
    <row r="17" spans="1:4" x14ac:dyDescent="0.35">
      <c r="A17" t="s">
        <v>17</v>
      </c>
      <c r="B17" s="6">
        <v>1277</v>
      </c>
      <c r="C17" s="6">
        <v>1282</v>
      </c>
      <c r="D17" s="6">
        <v>937</v>
      </c>
    </row>
    <row r="18" spans="1:4" x14ac:dyDescent="0.35">
      <c r="A18" s="2" t="s">
        <v>18</v>
      </c>
      <c r="B18" s="7">
        <v>98</v>
      </c>
      <c r="C18" s="7">
        <v>103</v>
      </c>
      <c r="D18" s="7">
        <v>81</v>
      </c>
    </row>
    <row r="19" spans="1:4" x14ac:dyDescent="0.35">
      <c r="A19" s="3" t="s">
        <v>19</v>
      </c>
      <c r="B19" s="8">
        <f>SUM(B15:B18)</f>
        <v>2628</v>
      </c>
      <c r="C19" s="8">
        <f t="shared" ref="C19:D19" si="5">SUM(C15:C18)</f>
        <v>2677</v>
      </c>
      <c r="D19" s="8">
        <f t="shared" si="5"/>
        <v>1718</v>
      </c>
    </row>
    <row r="20" spans="1:4" x14ac:dyDescent="0.35">
      <c r="A20" t="s">
        <v>20</v>
      </c>
      <c r="B20" s="6">
        <v>531</v>
      </c>
      <c r="C20" s="6">
        <v>519.99999999999864</v>
      </c>
      <c r="D20" s="6">
        <v>456.99999999999972</v>
      </c>
    </row>
    <row r="21" spans="1:4" x14ac:dyDescent="0.35">
      <c r="A21" t="s">
        <v>21</v>
      </c>
      <c r="B21" s="6">
        <v>630</v>
      </c>
      <c r="C21" s="6">
        <v>580</v>
      </c>
      <c r="D21" s="6">
        <v>475</v>
      </c>
    </row>
    <row r="22" spans="1:4" x14ac:dyDescent="0.35">
      <c r="A22" t="s">
        <v>22</v>
      </c>
      <c r="B22" s="6">
        <v>200</v>
      </c>
      <c r="C22" s="6">
        <v>102</v>
      </c>
      <c r="D22" s="6">
        <v>107</v>
      </c>
    </row>
    <row r="23" spans="1:4" x14ac:dyDescent="0.35">
      <c r="A23" s="2" t="s">
        <v>23</v>
      </c>
      <c r="B23" s="7">
        <v>147</v>
      </c>
      <c r="C23" s="7">
        <v>208</v>
      </c>
      <c r="D23" s="7">
        <v>290</v>
      </c>
    </row>
    <row r="24" spans="1:4" x14ac:dyDescent="0.35">
      <c r="A24" s="4" t="s">
        <v>24</v>
      </c>
      <c r="B24" s="9">
        <f>SUM(B20:B23)</f>
        <v>1508</v>
      </c>
      <c r="C24" s="9">
        <f t="shared" ref="C24:D24" si="6">SUM(C20:C23)</f>
        <v>1409.9999999999986</v>
      </c>
      <c r="D24" s="9">
        <f t="shared" si="6"/>
        <v>1328.9999999999998</v>
      </c>
    </row>
    <row r="25" spans="1:4" x14ac:dyDescent="0.35">
      <c r="A25" s="3" t="s">
        <v>25</v>
      </c>
      <c r="B25" s="8">
        <f>B19+B24</f>
        <v>4136</v>
      </c>
      <c r="C25" s="8">
        <f t="shared" ref="C25:D25" si="7">C19+C24</f>
        <v>4086.9999999999986</v>
      </c>
      <c r="D25" s="8">
        <f t="shared" si="7"/>
        <v>3047</v>
      </c>
    </row>
    <row r="27" spans="1:4" s="12" customFormat="1" x14ac:dyDescent="0.35">
      <c r="A27" s="1" t="s">
        <v>26</v>
      </c>
      <c r="B27" s="11" t="s">
        <v>1</v>
      </c>
      <c r="C27" s="11" t="s">
        <v>2</v>
      </c>
      <c r="D27" s="11" t="s">
        <v>3</v>
      </c>
    </row>
    <row r="28" spans="1:4" x14ac:dyDescent="0.35">
      <c r="A28" s="3" t="s">
        <v>37</v>
      </c>
      <c r="B28" s="8">
        <v>1416</v>
      </c>
      <c r="C28" s="8">
        <v>1199</v>
      </c>
      <c r="D28" s="8">
        <v>1063</v>
      </c>
    </row>
    <row r="29" spans="1:4" x14ac:dyDescent="0.35">
      <c r="A29" t="s">
        <v>27</v>
      </c>
      <c r="B29" s="6">
        <v>988</v>
      </c>
      <c r="C29" s="6">
        <v>1131</v>
      </c>
      <c r="D29" s="6">
        <v>563</v>
      </c>
    </row>
    <row r="30" spans="1:4" x14ac:dyDescent="0.35">
      <c r="A30" t="s">
        <v>28</v>
      </c>
      <c r="B30" s="6">
        <v>220</v>
      </c>
      <c r="C30" s="6">
        <v>343</v>
      </c>
      <c r="D30" s="6">
        <v>276</v>
      </c>
    </row>
    <row r="31" spans="1:4" x14ac:dyDescent="0.35">
      <c r="A31" s="2" t="s">
        <v>39</v>
      </c>
      <c r="B31" s="7">
        <v>216</v>
      </c>
      <c r="C31" s="7">
        <v>202</v>
      </c>
      <c r="D31" s="7">
        <v>110</v>
      </c>
    </row>
    <row r="32" spans="1:4" x14ac:dyDescent="0.35">
      <c r="A32" s="3" t="s">
        <v>29</v>
      </c>
      <c r="B32" s="8">
        <f>SUM(B29:B31)</f>
        <v>1424</v>
      </c>
      <c r="C32" s="8">
        <f t="shared" ref="C32:D32" si="8">SUM(C29:C31)</f>
        <v>1676</v>
      </c>
      <c r="D32" s="8">
        <f t="shared" si="8"/>
        <v>949</v>
      </c>
    </row>
    <row r="33" spans="1:4" x14ac:dyDescent="0.35">
      <c r="A33" t="s">
        <v>30</v>
      </c>
      <c r="B33" s="6">
        <v>99</v>
      </c>
      <c r="C33" s="6">
        <v>92</v>
      </c>
      <c r="D33" s="6">
        <v>134</v>
      </c>
    </row>
    <row r="34" spans="1:4" x14ac:dyDescent="0.35">
      <c r="A34" t="s">
        <v>36</v>
      </c>
      <c r="B34" s="6">
        <v>47</v>
      </c>
      <c r="C34" s="6">
        <v>68</v>
      </c>
      <c r="D34" s="6">
        <v>35</v>
      </c>
    </row>
    <row r="35" spans="1:4" x14ac:dyDescent="0.35">
      <c r="A35" t="s">
        <v>31</v>
      </c>
      <c r="B35" s="6">
        <v>552</v>
      </c>
      <c r="C35" s="6">
        <v>478</v>
      </c>
      <c r="D35" s="6">
        <v>395</v>
      </c>
    </row>
    <row r="36" spans="1:4" x14ac:dyDescent="0.35">
      <c r="A36" t="s">
        <v>38</v>
      </c>
      <c r="B36" s="6">
        <v>378</v>
      </c>
      <c r="C36" s="6">
        <v>305</v>
      </c>
      <c r="D36" s="6">
        <v>256</v>
      </c>
    </row>
    <row r="37" spans="1:4" x14ac:dyDescent="0.35">
      <c r="A37" s="2" t="s">
        <v>32</v>
      </c>
      <c r="B37" s="7">
        <v>220</v>
      </c>
      <c r="C37" s="7">
        <v>269</v>
      </c>
      <c r="D37" s="7">
        <v>215</v>
      </c>
    </row>
    <row r="38" spans="1:4" x14ac:dyDescent="0.35">
      <c r="A38" s="5" t="s">
        <v>33</v>
      </c>
      <c r="B38" s="10">
        <f>SUM(B33:B37)</f>
        <v>1296</v>
      </c>
      <c r="C38" s="10">
        <f t="shared" ref="C38:D38" si="9">SUM(C33:C37)</f>
        <v>1212</v>
      </c>
      <c r="D38" s="10">
        <f t="shared" si="9"/>
        <v>1035</v>
      </c>
    </row>
    <row r="39" spans="1:4" x14ac:dyDescent="0.35">
      <c r="A39" s="3" t="s">
        <v>34</v>
      </c>
      <c r="B39" s="8">
        <f>B28+B32+B38</f>
        <v>4136</v>
      </c>
      <c r="C39" s="8">
        <f t="shared" ref="C39:D39" si="10">C28+C32+C38</f>
        <v>4087</v>
      </c>
      <c r="D39" s="8">
        <f t="shared" si="10"/>
        <v>3047</v>
      </c>
    </row>
  </sheetData>
  <pageMargins left="0.7" right="0.7" top="0.75" bottom="0.75" header="0.3" footer="0.3"/>
  <ignoredErrors>
    <ignoredError sqref="B32:C32 D3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 COUTTON</dc:creator>
  <cp:lastModifiedBy>DIDIER COUTTON</cp:lastModifiedBy>
  <dcterms:created xsi:type="dcterms:W3CDTF">2019-02-11T08:31:35Z</dcterms:created>
  <dcterms:modified xsi:type="dcterms:W3CDTF">2019-04-16T13:30:15Z</dcterms:modified>
</cp:coreProperties>
</file>